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ntrollo di Gestione\2019\Reporting\P12 dicembre 2019\"/>
    </mc:Choice>
  </mc:AlternateContent>
  <xr:revisionPtr revIDLastSave="0" documentId="13_ncr:1_{FDCD8727-A4A7-4A2D-9977-3BF3B7FA2C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2" i="1"/>
  <c r="C19" i="1" s="1"/>
  <c r="C7" i="1" l="1"/>
  <c r="C9" i="1"/>
  <c r="C8" i="1"/>
  <c r="C17" i="1"/>
  <c r="B14" i="1"/>
  <c r="C14" i="1" s="1"/>
  <c r="C12" i="1"/>
  <c r="C4" i="1"/>
  <c r="C16" i="1"/>
  <c r="C5" i="1"/>
  <c r="C13" i="1"/>
  <c r="C2" i="1"/>
  <c r="C6" i="1"/>
  <c r="C10" i="1"/>
  <c r="C3" i="1"/>
  <c r="C11" i="1"/>
  <c r="C15" i="1"/>
  <c r="B18" i="1" l="1"/>
  <c r="C18" i="1" s="1"/>
  <c r="B20" i="1" l="1"/>
  <c r="C20" i="1" s="1"/>
</calcChain>
</file>

<file path=xl/sharedStrings.xml><?xml version="1.0" encoding="utf-8"?>
<sst xmlns="http://schemas.openxmlformats.org/spreadsheetml/2006/main" count="22" uniqueCount="22">
  <si>
    <t>dati in € 000s</t>
  </si>
  <si>
    <t>Ricavi</t>
  </si>
  <si>
    <t>Gestione immobiliare</t>
  </si>
  <si>
    <t>Eventi e progetti</t>
  </si>
  <si>
    <t>Servizi accentrati</t>
  </si>
  <si>
    <t>%</t>
  </si>
  <si>
    <t>Altri ricavi</t>
  </si>
  <si>
    <t>Costi</t>
  </si>
  <si>
    <t>Personale</t>
  </si>
  <si>
    <t>Locazioni passive</t>
  </si>
  <si>
    <t xml:space="preserve">Costi per servizi </t>
  </si>
  <si>
    <t>Manutenzioni</t>
  </si>
  <si>
    <t>Utenze</t>
  </si>
  <si>
    <t>Altri costi</t>
  </si>
  <si>
    <t>Margine Operativo Lordo</t>
  </si>
  <si>
    <t>Ammortamenti / Accantonamenti</t>
  </si>
  <si>
    <t>Svalutazioni</t>
  </si>
  <si>
    <t>Risultato ante imposte</t>
  </si>
  <si>
    <t>Imposte</t>
  </si>
  <si>
    <t>Utile / Perdita d'esercizio</t>
  </si>
  <si>
    <t>2020
bdg</t>
  </si>
  <si>
    <t>Gestione finanziaria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</si>
</sst>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0" xfId="0" applyFont="1" applyFill="1"/>
    <xf numFmtId="0" fontId="2" fillId="0" borderId="2" xfId="0" applyFont="1" applyFill="1" applyBorder="1" applyAlignment="1">
      <alignment horizontal="right" vertical="center" wrapText="1"/>
    </xf>
    <xf numFmtId="165" fontId="2" fillId="0" borderId="2" xfId="1" applyNumberFormat="1" applyFont="1" applyFill="1" applyBorder="1"/>
    <xf numFmtId="9" fontId="2" fillId="0" borderId="2" xfId="2" applyFont="1" applyFill="1" applyBorder="1"/>
    <xf numFmtId="165" fontId="3" fillId="0" borderId="0" xfId="1" applyNumberFormat="1" applyFont="1" applyFill="1" applyBorder="1"/>
    <xf numFmtId="9" fontId="3" fillId="0" borderId="0" xfId="2" applyFont="1" applyFill="1" applyBorder="1"/>
    <xf numFmtId="164" fontId="0" fillId="0" borderId="0" xfId="1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showGridLines="0" tabSelected="1" workbookViewId="0">
      <selection activeCell="P17" sqref="P17"/>
    </sheetView>
  </sheetViews>
  <sheetFormatPr defaultRowHeight="15" x14ac:dyDescent="0.25"/>
  <cols>
    <col min="1" max="1" width="27.28515625" bestFit="1" customWidth="1"/>
  </cols>
  <sheetData>
    <row r="1" spans="1:3" ht="24" x14ac:dyDescent="0.25">
      <c r="A1" s="1" t="s">
        <v>0</v>
      </c>
      <c r="B1" s="4" t="s">
        <v>20</v>
      </c>
      <c r="C1" s="4" t="s">
        <v>5</v>
      </c>
    </row>
    <row r="2" spans="1:3" x14ac:dyDescent="0.25">
      <c r="A2" s="2" t="s">
        <v>1</v>
      </c>
      <c r="B2" s="5">
        <f>SUM(B3:B6)</f>
        <v>10579.687174025385</v>
      </c>
      <c r="C2" s="6">
        <f>+B2/$B$2</f>
        <v>1</v>
      </c>
    </row>
    <row r="3" spans="1:3" x14ac:dyDescent="0.25">
      <c r="A3" s="3" t="s">
        <v>2</v>
      </c>
      <c r="B3" s="7">
        <v>7887.0383890598569</v>
      </c>
      <c r="C3" s="8">
        <f t="shared" ref="C3:C20" si="0">+B3/$B$2</f>
        <v>0.74548880882070334</v>
      </c>
    </row>
    <row r="4" spans="1:3" x14ac:dyDescent="0.25">
      <c r="A4" s="3" t="s">
        <v>3</v>
      </c>
      <c r="B4" s="7">
        <v>2080.8872534655279</v>
      </c>
      <c r="C4" s="8">
        <f t="shared" si="0"/>
        <v>0.1966870304610138</v>
      </c>
    </row>
    <row r="5" spans="1:3" x14ac:dyDescent="0.25">
      <c r="A5" s="3" t="s">
        <v>4</v>
      </c>
      <c r="B5" s="7">
        <v>611.76153149999993</v>
      </c>
      <c r="C5" s="8">
        <f t="shared" si="0"/>
        <v>5.7824160718282884E-2</v>
      </c>
    </row>
    <row r="6" spans="1:3" x14ac:dyDescent="0.25">
      <c r="A6" s="3" t="s">
        <v>6</v>
      </c>
      <c r="B6" s="7">
        <v>0</v>
      </c>
      <c r="C6" s="8">
        <f t="shared" si="0"/>
        <v>0</v>
      </c>
    </row>
    <row r="7" spans="1:3" x14ac:dyDescent="0.25">
      <c r="A7" s="2" t="s">
        <v>7</v>
      </c>
      <c r="B7" s="5">
        <f>SUM(B8:B13)</f>
        <v>9382.0142662117269</v>
      </c>
      <c r="C7" s="6">
        <f t="shared" si="0"/>
        <v>0.88679505470122855</v>
      </c>
    </row>
    <row r="8" spans="1:3" x14ac:dyDescent="0.25">
      <c r="A8" s="3" t="s">
        <v>8</v>
      </c>
      <c r="B8" s="7">
        <v>2259.2194875804148</v>
      </c>
      <c r="C8" s="8">
        <f t="shared" si="0"/>
        <v>0.21354312754417876</v>
      </c>
    </row>
    <row r="9" spans="1:3" x14ac:dyDescent="0.25">
      <c r="A9" s="3" t="s">
        <v>9</v>
      </c>
      <c r="B9" s="7">
        <v>3682.9000481318412</v>
      </c>
      <c r="C9" s="8">
        <f t="shared" si="0"/>
        <v>0.34811048640208164</v>
      </c>
    </row>
    <row r="10" spans="1:3" x14ac:dyDescent="0.25">
      <c r="A10" s="3" t="s">
        <v>10</v>
      </c>
      <c r="B10" s="7">
        <v>1746.3581120294161</v>
      </c>
      <c r="C10" s="8">
        <f t="shared" si="0"/>
        <v>0.16506708405490195</v>
      </c>
    </row>
    <row r="11" spans="1:3" x14ac:dyDescent="0.25">
      <c r="A11" s="3" t="s">
        <v>11</v>
      </c>
      <c r="B11" s="7">
        <v>766.5155992928544</v>
      </c>
      <c r="C11" s="8">
        <f t="shared" si="0"/>
        <v>7.2451631762303681E-2</v>
      </c>
    </row>
    <row r="12" spans="1:3" x14ac:dyDescent="0.25">
      <c r="A12" s="3" t="s">
        <v>12</v>
      </c>
      <c r="B12" s="7">
        <v>394.85911952616357</v>
      </c>
      <c r="C12" s="8">
        <f t="shared" si="0"/>
        <v>3.7322381373959532E-2</v>
      </c>
    </row>
    <row r="13" spans="1:3" x14ac:dyDescent="0.25">
      <c r="A13" s="3" t="s">
        <v>13</v>
      </c>
      <c r="B13" s="7">
        <v>532.16189965103672</v>
      </c>
      <c r="C13" s="8">
        <f t="shared" si="0"/>
        <v>5.0300343563802981E-2</v>
      </c>
    </row>
    <row r="14" spans="1:3" x14ac:dyDescent="0.25">
      <c r="A14" s="2" t="s">
        <v>14</v>
      </c>
      <c r="B14" s="5">
        <f>+B2-B7</f>
        <v>1197.6729078136577</v>
      </c>
      <c r="C14" s="6">
        <f t="shared" si="0"/>
        <v>0.11320494529877147</v>
      </c>
    </row>
    <row r="15" spans="1:3" x14ac:dyDescent="0.25">
      <c r="A15" s="3" t="s">
        <v>15</v>
      </c>
      <c r="B15" s="7">
        <v>126.79237516760799</v>
      </c>
      <c r="C15" s="8">
        <f t="shared" si="0"/>
        <v>1.1984510797152967E-2</v>
      </c>
    </row>
    <row r="16" spans="1:3" x14ac:dyDescent="0.25">
      <c r="A16" s="3" t="s">
        <v>16</v>
      </c>
      <c r="B16" s="7"/>
      <c r="C16" s="8">
        <f t="shared" si="0"/>
        <v>0</v>
      </c>
    </row>
    <row r="17" spans="1:3" x14ac:dyDescent="0.25">
      <c r="A17" s="3" t="s">
        <v>21</v>
      </c>
      <c r="B17" s="7">
        <v>365</v>
      </c>
      <c r="C17" s="8">
        <f t="shared" si="0"/>
        <v>3.450007490733055E-2</v>
      </c>
    </row>
    <row r="18" spans="1:3" x14ac:dyDescent="0.25">
      <c r="A18" s="2" t="s">
        <v>17</v>
      </c>
      <c r="B18" s="5">
        <f>B14-B15+B16+B17</f>
        <v>1435.8805326460497</v>
      </c>
      <c r="C18" s="6">
        <f t="shared" si="0"/>
        <v>0.13572050940894903</v>
      </c>
    </row>
    <row r="19" spans="1:3" x14ac:dyDescent="0.25">
      <c r="A19" s="3" t="s">
        <v>18</v>
      </c>
      <c r="B19" s="7">
        <v>445.12296512027541</v>
      </c>
      <c r="C19" s="8">
        <f t="shared" si="0"/>
        <v>4.2073357916774204E-2</v>
      </c>
    </row>
    <row r="20" spans="1:3" x14ac:dyDescent="0.25">
      <c r="A20" s="2" t="s">
        <v>19</v>
      </c>
      <c r="B20" s="5">
        <f>+B18-B19</f>
        <v>990.75756752577422</v>
      </c>
      <c r="C20" s="6">
        <f t="shared" si="0"/>
        <v>9.3647151492174827E-2</v>
      </c>
    </row>
    <row r="22" spans="1:3" x14ac:dyDescent="0.25">
      <c r="B22" s="9"/>
      <c r="C2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Conti</dc:creator>
  <cp:lastModifiedBy>Cinzia Conti</cp:lastModifiedBy>
  <dcterms:created xsi:type="dcterms:W3CDTF">2019-07-15T07:47:22Z</dcterms:created>
  <dcterms:modified xsi:type="dcterms:W3CDTF">2020-03-04T09:12:39Z</dcterms:modified>
</cp:coreProperties>
</file>